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873" activeTab="1"/>
  </bookViews>
  <sheets>
    <sheet name="Sheet3" sheetId="6" r:id="rId1"/>
    <sheet name="Sheet1" sheetId="7" r:id="rId2"/>
  </sheets>
  <calcPr calcId="144525"/>
</workbook>
</file>

<file path=xl/sharedStrings.xml><?xml version="1.0" encoding="utf-8"?>
<sst xmlns="http://schemas.openxmlformats.org/spreadsheetml/2006/main" count="145" uniqueCount="66">
  <si>
    <t>金沙县中医医院医共体单位2023年面向社会公开招聘编外医务人员面试人员面试成绩及总成绩登记表</t>
  </si>
  <si>
    <t>序号</t>
  </si>
  <si>
    <t>招聘单位</t>
  </si>
  <si>
    <t>姓名</t>
  </si>
  <si>
    <t>职位名称</t>
  </si>
  <si>
    <t>笔试准考证号</t>
  </si>
  <si>
    <t>所学专业具体名称</t>
  </si>
  <si>
    <t>笔试分数</t>
  </si>
  <si>
    <t>笔试分数*60%</t>
  </si>
  <si>
    <t>面试分数</t>
  </si>
  <si>
    <t>面试分数*40%</t>
  </si>
  <si>
    <t>总成绩</t>
  </si>
  <si>
    <t>备注</t>
  </si>
  <si>
    <t>禹漠镇卫生院</t>
  </si>
  <si>
    <t>周红庆</t>
  </si>
  <si>
    <t>护理人员</t>
  </si>
  <si>
    <t>0511</t>
  </si>
  <si>
    <t>护理学</t>
  </si>
  <si>
    <t>刘娜</t>
  </si>
  <si>
    <t>0505</t>
  </si>
  <si>
    <t>护理</t>
  </si>
  <si>
    <t>李启洋</t>
  </si>
  <si>
    <t>0516</t>
  </si>
  <si>
    <t>禄绍冕</t>
  </si>
  <si>
    <t>0542</t>
  </si>
  <si>
    <t>李成丽</t>
  </si>
  <si>
    <t>0515</t>
  </si>
  <si>
    <t>马蜜</t>
  </si>
  <si>
    <t>0541</t>
  </si>
  <si>
    <t>黄继艳</t>
  </si>
  <si>
    <t>0507</t>
  </si>
  <si>
    <t>肖林燕</t>
  </si>
  <si>
    <t>0524</t>
  </si>
  <si>
    <t>刘远梅</t>
  </si>
  <si>
    <t>0531</t>
  </si>
  <si>
    <t>黄雪</t>
  </si>
  <si>
    <t>0540</t>
  </si>
  <si>
    <t>缺考</t>
  </si>
  <si>
    <t>面试缺考</t>
  </si>
  <si>
    <t>王梦婷</t>
  </si>
  <si>
    <t>0536</t>
  </si>
  <si>
    <t>化觉镇卫生院</t>
  </si>
  <si>
    <t>郝家衢</t>
  </si>
  <si>
    <t>公共卫生科工作员</t>
  </si>
  <si>
    <t>0603</t>
  </si>
  <si>
    <t>公共卫生管理</t>
  </si>
  <si>
    <t>罗安秀</t>
  </si>
  <si>
    <t>0602</t>
  </si>
  <si>
    <t>公共事业管理</t>
  </si>
  <si>
    <t>曾绍英</t>
  </si>
  <si>
    <t>0606</t>
  </si>
  <si>
    <t>张祥维</t>
  </si>
  <si>
    <t>0604</t>
  </si>
  <si>
    <t>姜青波</t>
  </si>
  <si>
    <t>0607</t>
  </si>
  <si>
    <t>卫生信息管理</t>
  </si>
  <si>
    <t>蒙江</t>
  </si>
  <si>
    <t>0605</t>
  </si>
  <si>
    <t>安底镇卫生院</t>
  </si>
  <si>
    <t>叶正佳</t>
  </si>
  <si>
    <t>影像人员</t>
  </si>
  <si>
    <t>医学影像技术</t>
  </si>
  <si>
    <t>黄梅</t>
  </si>
  <si>
    <t>喻婷</t>
  </si>
  <si>
    <t xml:space="preserve"> </t>
  </si>
  <si>
    <t>金沙县中医医院医共体单位2023年面向社会公开招聘编外医务人员考察政审人员名单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</si>
</sst>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0"/>
      <name val="宋体"/>
      <charset val="134"/>
      <scheme val="minor"/>
    </font>
    <font>
      <sz val="16"/>
      <name val="宋体"/>
      <charset val="134"/>
      <scheme val="minor"/>
    </font>
    <font>
      <sz val="14"/>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9" borderId="0" applyNumberFormat="0" applyBorder="0" applyAlignment="0" applyProtection="0">
      <alignment vertical="center"/>
    </xf>
    <xf numFmtId="0" fontId="12" fillId="0" borderId="6" applyNumberFormat="0" applyFill="0" applyAlignment="0" applyProtection="0">
      <alignment vertical="center"/>
    </xf>
    <xf numFmtId="0" fontId="9" fillId="10" borderId="0" applyNumberFormat="0" applyBorder="0" applyAlignment="0" applyProtection="0">
      <alignment vertical="center"/>
    </xf>
    <xf numFmtId="0" fontId="18" fillId="11" borderId="7" applyNumberFormat="0" applyAlignment="0" applyProtection="0">
      <alignment vertical="center"/>
    </xf>
    <xf numFmtId="0" fontId="19" fillId="11" borderId="3" applyNumberFormat="0" applyAlignment="0" applyProtection="0">
      <alignment vertical="center"/>
    </xf>
    <xf numFmtId="0" fontId="20" fillId="12" borderId="8"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A1" sqref="$A1:$XFD1048576"/>
    </sheetView>
  </sheetViews>
  <sheetFormatPr defaultColWidth="9" defaultRowHeight="13.5"/>
  <cols>
    <col min="1" max="1" width="7" style="3" customWidth="1"/>
    <col min="2" max="2" width="12.125" style="3" customWidth="1"/>
    <col min="3" max="5" width="9" style="3"/>
    <col min="6" max="6" width="10.625" style="3" hidden="1" customWidth="1"/>
    <col min="7" max="7" width="9" style="3"/>
    <col min="8" max="8" width="13" style="3" hidden="1" customWidth="1"/>
    <col min="9" max="9" width="9" style="3"/>
    <col min="10" max="10" width="16.875" style="3" hidden="1" customWidth="1"/>
    <col min="11" max="11" width="15.375" style="3" customWidth="1"/>
    <col min="12" max="12" width="9.375" style="3" customWidth="1"/>
    <col min="13" max="16384" width="9" style="3"/>
  </cols>
  <sheetData>
    <row r="1" s="1" customFormat="1" ht="59" customHeight="1" spans="1:12">
      <c r="A1" s="13" t="s">
        <v>0</v>
      </c>
      <c r="B1" s="13"/>
      <c r="C1" s="13"/>
      <c r="D1" s="13"/>
      <c r="E1" s="13"/>
      <c r="F1" s="13"/>
      <c r="G1" s="13"/>
      <c r="H1" s="13"/>
      <c r="I1" s="13"/>
      <c r="J1" s="13"/>
      <c r="K1" s="13"/>
      <c r="L1" s="13"/>
    </row>
    <row r="2" s="1" customFormat="1" ht="40" customHeight="1" spans="1:12">
      <c r="A2" s="5" t="s">
        <v>1</v>
      </c>
      <c r="B2" s="6" t="s">
        <v>2</v>
      </c>
      <c r="C2" s="5" t="s">
        <v>3</v>
      </c>
      <c r="D2" s="6" t="s">
        <v>4</v>
      </c>
      <c r="E2" s="7" t="s">
        <v>5</v>
      </c>
      <c r="F2" s="6" t="s">
        <v>6</v>
      </c>
      <c r="G2" s="5" t="s">
        <v>7</v>
      </c>
      <c r="H2" s="5" t="s">
        <v>8</v>
      </c>
      <c r="I2" s="14" t="s">
        <v>9</v>
      </c>
      <c r="J2" s="14" t="s">
        <v>10</v>
      </c>
      <c r="K2" s="14" t="s">
        <v>11</v>
      </c>
      <c r="L2" s="5" t="s">
        <v>12</v>
      </c>
    </row>
    <row r="3" s="2" customFormat="1" ht="40" customHeight="1" spans="1:12">
      <c r="A3" s="8">
        <v>1</v>
      </c>
      <c r="B3" s="9" t="s">
        <v>13</v>
      </c>
      <c r="C3" s="8" t="s">
        <v>14</v>
      </c>
      <c r="D3" s="9" t="s">
        <v>15</v>
      </c>
      <c r="E3" s="10" t="s">
        <v>16</v>
      </c>
      <c r="F3" s="9" t="s">
        <v>17</v>
      </c>
      <c r="G3" s="8">
        <v>82</v>
      </c>
      <c r="H3" s="8">
        <f t="shared" ref="H3:H22" si="0">G3*60%</f>
        <v>49.2</v>
      </c>
      <c r="I3" s="15">
        <v>83.4</v>
      </c>
      <c r="J3" s="15">
        <f t="shared" ref="J3:J11" si="1">I3*40%</f>
        <v>33.36</v>
      </c>
      <c r="K3" s="15">
        <f t="shared" ref="K3:K22" si="2">H3+J3</f>
        <v>82.56</v>
      </c>
      <c r="L3" s="8"/>
    </row>
    <row r="4" s="2" customFormat="1" ht="40" customHeight="1" spans="1:12">
      <c r="A4" s="8">
        <v>2</v>
      </c>
      <c r="B4" s="9" t="s">
        <v>13</v>
      </c>
      <c r="C4" s="9" t="s">
        <v>18</v>
      </c>
      <c r="D4" s="9" t="s">
        <v>15</v>
      </c>
      <c r="E4" s="10" t="s">
        <v>19</v>
      </c>
      <c r="F4" s="9" t="s">
        <v>20</v>
      </c>
      <c r="G4" s="8">
        <v>80</v>
      </c>
      <c r="H4" s="8">
        <f t="shared" si="0"/>
        <v>48</v>
      </c>
      <c r="I4" s="15">
        <v>66.2</v>
      </c>
      <c r="J4" s="15">
        <f t="shared" si="1"/>
        <v>26.48</v>
      </c>
      <c r="K4" s="15">
        <f t="shared" si="2"/>
        <v>74.48</v>
      </c>
      <c r="L4" s="8"/>
    </row>
    <row r="5" s="2" customFormat="1" ht="40" customHeight="1" spans="1:12">
      <c r="A5" s="8">
        <v>3</v>
      </c>
      <c r="B5" s="9" t="s">
        <v>13</v>
      </c>
      <c r="C5" s="8" t="s">
        <v>21</v>
      </c>
      <c r="D5" s="9" t="s">
        <v>15</v>
      </c>
      <c r="E5" s="10" t="s">
        <v>22</v>
      </c>
      <c r="F5" s="9" t="s">
        <v>20</v>
      </c>
      <c r="G5" s="8">
        <v>78</v>
      </c>
      <c r="H5" s="8">
        <f t="shared" si="0"/>
        <v>46.8</v>
      </c>
      <c r="I5" s="15">
        <v>66.8</v>
      </c>
      <c r="J5" s="15">
        <f t="shared" si="1"/>
        <v>26.72</v>
      </c>
      <c r="K5" s="15">
        <f t="shared" si="2"/>
        <v>73.52</v>
      </c>
      <c r="L5" s="8"/>
    </row>
    <row r="6" s="2" customFormat="1" ht="40" customHeight="1" spans="1:12">
      <c r="A6" s="8">
        <v>4</v>
      </c>
      <c r="B6" s="9" t="s">
        <v>13</v>
      </c>
      <c r="C6" s="8" t="s">
        <v>23</v>
      </c>
      <c r="D6" s="9" t="s">
        <v>15</v>
      </c>
      <c r="E6" s="10" t="s">
        <v>24</v>
      </c>
      <c r="F6" s="9" t="s">
        <v>20</v>
      </c>
      <c r="G6" s="8">
        <v>82</v>
      </c>
      <c r="H6" s="8">
        <f t="shared" si="0"/>
        <v>49.2</v>
      </c>
      <c r="I6" s="15">
        <v>60</v>
      </c>
      <c r="J6" s="15">
        <f t="shared" si="1"/>
        <v>24</v>
      </c>
      <c r="K6" s="15">
        <f t="shared" si="2"/>
        <v>73.2</v>
      </c>
      <c r="L6" s="8"/>
    </row>
    <row r="7" s="2" customFormat="1" ht="40" customHeight="1" spans="1:12">
      <c r="A7" s="8">
        <v>5</v>
      </c>
      <c r="B7" s="9" t="s">
        <v>13</v>
      </c>
      <c r="C7" s="8" t="s">
        <v>25</v>
      </c>
      <c r="D7" s="9" t="s">
        <v>15</v>
      </c>
      <c r="E7" s="10" t="s">
        <v>26</v>
      </c>
      <c r="F7" s="9" t="s">
        <v>20</v>
      </c>
      <c r="G7" s="8">
        <v>68</v>
      </c>
      <c r="H7" s="8">
        <f t="shared" si="0"/>
        <v>40.8</v>
      </c>
      <c r="I7" s="15">
        <v>68.2</v>
      </c>
      <c r="J7" s="15">
        <f t="shared" si="1"/>
        <v>27.28</v>
      </c>
      <c r="K7" s="15">
        <f t="shared" si="2"/>
        <v>68.08</v>
      </c>
      <c r="L7" s="8"/>
    </row>
    <row r="8" s="2" customFormat="1" ht="40" customHeight="1" spans="1:12">
      <c r="A8" s="8">
        <v>6</v>
      </c>
      <c r="B8" s="9" t="s">
        <v>13</v>
      </c>
      <c r="C8" s="8" t="s">
        <v>27</v>
      </c>
      <c r="D8" s="9" t="s">
        <v>15</v>
      </c>
      <c r="E8" s="10" t="s">
        <v>28</v>
      </c>
      <c r="F8" s="9" t="s">
        <v>17</v>
      </c>
      <c r="G8" s="8">
        <v>72</v>
      </c>
      <c r="H8" s="8">
        <f t="shared" si="0"/>
        <v>43.2</v>
      </c>
      <c r="I8" s="15">
        <v>50.6</v>
      </c>
      <c r="J8" s="15">
        <f t="shared" si="1"/>
        <v>20.24</v>
      </c>
      <c r="K8" s="15">
        <f t="shared" si="2"/>
        <v>63.44</v>
      </c>
      <c r="L8" s="8"/>
    </row>
    <row r="9" s="2" customFormat="1" ht="40" customHeight="1" spans="1:12">
      <c r="A9" s="8">
        <v>7</v>
      </c>
      <c r="B9" s="9" t="s">
        <v>13</v>
      </c>
      <c r="C9" s="8" t="s">
        <v>29</v>
      </c>
      <c r="D9" s="9" t="s">
        <v>15</v>
      </c>
      <c r="E9" s="10" t="s">
        <v>30</v>
      </c>
      <c r="F9" s="9" t="s">
        <v>17</v>
      </c>
      <c r="G9" s="8">
        <v>66</v>
      </c>
      <c r="H9" s="8">
        <f t="shared" si="0"/>
        <v>39.6</v>
      </c>
      <c r="I9" s="15">
        <v>58.6</v>
      </c>
      <c r="J9" s="15">
        <f t="shared" si="1"/>
        <v>23.44</v>
      </c>
      <c r="K9" s="15">
        <f t="shared" si="2"/>
        <v>63.04</v>
      </c>
      <c r="L9" s="8"/>
    </row>
    <row r="10" s="2" customFormat="1" ht="40" customHeight="1" spans="1:12">
      <c r="A10" s="8">
        <v>8</v>
      </c>
      <c r="B10" s="9" t="s">
        <v>13</v>
      </c>
      <c r="C10" s="8" t="s">
        <v>31</v>
      </c>
      <c r="D10" s="9" t="s">
        <v>15</v>
      </c>
      <c r="E10" s="10" t="s">
        <v>32</v>
      </c>
      <c r="F10" s="9" t="s">
        <v>20</v>
      </c>
      <c r="G10" s="8">
        <v>66</v>
      </c>
      <c r="H10" s="8">
        <f t="shared" si="0"/>
        <v>39.6</v>
      </c>
      <c r="I10" s="15">
        <v>58.4</v>
      </c>
      <c r="J10" s="15">
        <f t="shared" si="1"/>
        <v>23.36</v>
      </c>
      <c r="K10" s="15">
        <f t="shared" si="2"/>
        <v>62.96</v>
      </c>
      <c r="L10" s="8"/>
    </row>
    <row r="11" s="2" customFormat="1" ht="40" customHeight="1" spans="1:12">
      <c r="A11" s="8">
        <v>9</v>
      </c>
      <c r="B11" s="9" t="s">
        <v>13</v>
      </c>
      <c r="C11" s="8" t="s">
        <v>33</v>
      </c>
      <c r="D11" s="9" t="s">
        <v>15</v>
      </c>
      <c r="E11" s="10" t="s">
        <v>34</v>
      </c>
      <c r="F11" s="9" t="s">
        <v>20</v>
      </c>
      <c r="G11" s="8">
        <v>70</v>
      </c>
      <c r="H11" s="8">
        <f t="shared" si="0"/>
        <v>42</v>
      </c>
      <c r="I11" s="15">
        <v>48.8</v>
      </c>
      <c r="J11" s="15">
        <f t="shared" si="1"/>
        <v>19.52</v>
      </c>
      <c r="K11" s="15">
        <f t="shared" si="2"/>
        <v>61.52</v>
      </c>
      <c r="L11" s="8"/>
    </row>
    <row r="12" s="2" customFormat="1" ht="40" customHeight="1" spans="1:12">
      <c r="A12" s="8">
        <v>10</v>
      </c>
      <c r="B12" s="9" t="s">
        <v>13</v>
      </c>
      <c r="C12" s="8" t="s">
        <v>35</v>
      </c>
      <c r="D12" s="9" t="s">
        <v>15</v>
      </c>
      <c r="E12" s="10" t="s">
        <v>36</v>
      </c>
      <c r="F12" s="9" t="s">
        <v>20</v>
      </c>
      <c r="G12" s="8">
        <v>72</v>
      </c>
      <c r="H12" s="8">
        <f t="shared" si="0"/>
        <v>43.2</v>
      </c>
      <c r="I12" s="15" t="s">
        <v>37</v>
      </c>
      <c r="J12" s="15">
        <v>0</v>
      </c>
      <c r="K12" s="15">
        <f t="shared" si="2"/>
        <v>43.2</v>
      </c>
      <c r="L12" s="8" t="s">
        <v>38</v>
      </c>
    </row>
    <row r="13" s="2" customFormat="1" ht="40" customHeight="1" spans="1:12">
      <c r="A13" s="8">
        <v>11</v>
      </c>
      <c r="B13" s="9" t="s">
        <v>13</v>
      </c>
      <c r="C13" s="8" t="s">
        <v>39</v>
      </c>
      <c r="D13" s="9" t="s">
        <v>15</v>
      </c>
      <c r="E13" s="10" t="s">
        <v>40</v>
      </c>
      <c r="F13" s="9" t="s">
        <v>20</v>
      </c>
      <c r="G13" s="8">
        <v>66</v>
      </c>
      <c r="H13" s="8">
        <f t="shared" si="0"/>
        <v>39.6</v>
      </c>
      <c r="I13" s="15" t="s">
        <v>37</v>
      </c>
      <c r="J13" s="15">
        <v>0</v>
      </c>
      <c r="K13" s="15">
        <f t="shared" si="2"/>
        <v>39.6</v>
      </c>
      <c r="L13" s="8" t="s">
        <v>38</v>
      </c>
    </row>
    <row r="14" s="1" customFormat="1" ht="40" customHeight="1" spans="1:12">
      <c r="A14" s="8">
        <v>12</v>
      </c>
      <c r="B14" s="9" t="s">
        <v>41</v>
      </c>
      <c r="C14" s="8" t="s">
        <v>42</v>
      </c>
      <c r="D14" s="9" t="s">
        <v>43</v>
      </c>
      <c r="E14" s="10" t="s">
        <v>44</v>
      </c>
      <c r="F14" s="9" t="s">
        <v>45</v>
      </c>
      <c r="G14" s="8">
        <v>70</v>
      </c>
      <c r="H14" s="8">
        <f t="shared" si="0"/>
        <v>42</v>
      </c>
      <c r="I14" s="15">
        <v>68.6</v>
      </c>
      <c r="J14" s="15">
        <f t="shared" ref="J14:J17" si="3">I14*40%</f>
        <v>27.44</v>
      </c>
      <c r="K14" s="15">
        <f t="shared" si="2"/>
        <v>69.44</v>
      </c>
      <c r="L14" s="11"/>
    </row>
    <row r="15" s="1" customFormat="1" ht="40" customHeight="1" spans="1:12">
      <c r="A15" s="8">
        <v>13</v>
      </c>
      <c r="B15" s="9" t="s">
        <v>41</v>
      </c>
      <c r="C15" s="8" t="s">
        <v>46</v>
      </c>
      <c r="D15" s="9" t="s">
        <v>43</v>
      </c>
      <c r="E15" s="10" t="s">
        <v>47</v>
      </c>
      <c r="F15" s="9" t="s">
        <v>48</v>
      </c>
      <c r="G15" s="8">
        <v>66</v>
      </c>
      <c r="H15" s="8">
        <f t="shared" si="0"/>
        <v>39.6</v>
      </c>
      <c r="I15" s="15">
        <v>61.8</v>
      </c>
      <c r="J15" s="15">
        <f t="shared" si="3"/>
        <v>24.72</v>
      </c>
      <c r="K15" s="15">
        <f t="shared" si="2"/>
        <v>64.32</v>
      </c>
      <c r="L15" s="11"/>
    </row>
    <row r="16" s="1" customFormat="1" ht="40" customHeight="1" spans="1:12">
      <c r="A16" s="8">
        <v>14</v>
      </c>
      <c r="B16" s="9" t="s">
        <v>41</v>
      </c>
      <c r="C16" s="8" t="s">
        <v>49</v>
      </c>
      <c r="D16" s="9" t="s">
        <v>43</v>
      </c>
      <c r="E16" s="10" t="s">
        <v>50</v>
      </c>
      <c r="F16" s="9" t="s">
        <v>48</v>
      </c>
      <c r="G16" s="8">
        <v>62</v>
      </c>
      <c r="H16" s="8">
        <f t="shared" si="0"/>
        <v>37.2</v>
      </c>
      <c r="I16" s="15">
        <v>58.6</v>
      </c>
      <c r="J16" s="15">
        <f t="shared" si="3"/>
        <v>23.44</v>
      </c>
      <c r="K16" s="15">
        <f t="shared" si="2"/>
        <v>60.64</v>
      </c>
      <c r="L16" s="11"/>
    </row>
    <row r="17" s="1" customFormat="1" ht="40" customHeight="1" spans="1:12">
      <c r="A17" s="8">
        <v>15</v>
      </c>
      <c r="B17" s="9" t="s">
        <v>41</v>
      </c>
      <c r="C17" s="8" t="s">
        <v>51</v>
      </c>
      <c r="D17" s="9" t="s">
        <v>43</v>
      </c>
      <c r="E17" s="10" t="s">
        <v>52</v>
      </c>
      <c r="F17" s="9" t="s">
        <v>45</v>
      </c>
      <c r="G17" s="8">
        <v>60</v>
      </c>
      <c r="H17" s="8">
        <f t="shared" si="0"/>
        <v>36</v>
      </c>
      <c r="I17" s="15">
        <v>50.4</v>
      </c>
      <c r="J17" s="15">
        <f t="shared" si="3"/>
        <v>20.16</v>
      </c>
      <c r="K17" s="15">
        <f t="shared" si="2"/>
        <v>56.16</v>
      </c>
      <c r="L17" s="11"/>
    </row>
    <row r="18" s="1" customFormat="1" ht="40" customHeight="1" spans="1:12">
      <c r="A18" s="8">
        <v>16</v>
      </c>
      <c r="B18" s="9" t="s">
        <v>41</v>
      </c>
      <c r="C18" s="8" t="s">
        <v>53</v>
      </c>
      <c r="D18" s="9" t="s">
        <v>43</v>
      </c>
      <c r="E18" s="10" t="s">
        <v>54</v>
      </c>
      <c r="F18" s="9" t="s">
        <v>55</v>
      </c>
      <c r="G18" s="8">
        <v>64</v>
      </c>
      <c r="H18" s="8">
        <f t="shared" si="0"/>
        <v>38.4</v>
      </c>
      <c r="I18" s="15" t="s">
        <v>37</v>
      </c>
      <c r="J18" s="15">
        <v>0</v>
      </c>
      <c r="K18" s="15">
        <f t="shared" si="2"/>
        <v>38.4</v>
      </c>
      <c r="L18" s="8" t="s">
        <v>38</v>
      </c>
    </row>
    <row r="19" s="1" customFormat="1" ht="40" customHeight="1" spans="1:12">
      <c r="A19" s="8">
        <v>17</v>
      </c>
      <c r="B19" s="9" t="s">
        <v>41</v>
      </c>
      <c r="C19" s="8" t="s">
        <v>56</v>
      </c>
      <c r="D19" s="9" t="s">
        <v>43</v>
      </c>
      <c r="E19" s="10" t="s">
        <v>57</v>
      </c>
      <c r="F19" s="9" t="s">
        <v>48</v>
      </c>
      <c r="G19" s="8">
        <v>62</v>
      </c>
      <c r="H19" s="8">
        <f t="shared" si="0"/>
        <v>37.2</v>
      </c>
      <c r="I19" s="15" t="s">
        <v>37</v>
      </c>
      <c r="J19" s="15">
        <v>0</v>
      </c>
      <c r="K19" s="15">
        <f t="shared" si="2"/>
        <v>37.2</v>
      </c>
      <c r="L19" s="8" t="s">
        <v>38</v>
      </c>
    </row>
    <row r="20" s="1" customFormat="1" ht="40" customHeight="1" spans="1:12">
      <c r="A20" s="8">
        <v>18</v>
      </c>
      <c r="B20" s="12" t="s">
        <v>58</v>
      </c>
      <c r="C20" s="11" t="s">
        <v>59</v>
      </c>
      <c r="D20" s="12" t="s">
        <v>60</v>
      </c>
      <c r="E20" s="12">
        <v>1003</v>
      </c>
      <c r="F20" s="12" t="s">
        <v>61</v>
      </c>
      <c r="G20" s="11">
        <v>70</v>
      </c>
      <c r="H20" s="11">
        <f t="shared" si="0"/>
        <v>42</v>
      </c>
      <c r="I20" s="15">
        <v>60.2</v>
      </c>
      <c r="J20" s="15">
        <f>I20*40%</f>
        <v>24.08</v>
      </c>
      <c r="K20" s="15">
        <f t="shared" si="2"/>
        <v>66.08</v>
      </c>
      <c r="L20" s="11"/>
    </row>
    <row r="21" s="1" customFormat="1" ht="40" customHeight="1" spans="1:12">
      <c r="A21" s="8">
        <v>19</v>
      </c>
      <c r="B21" s="12" t="s">
        <v>58</v>
      </c>
      <c r="C21" s="11" t="s">
        <v>62</v>
      </c>
      <c r="D21" s="12" t="s">
        <v>60</v>
      </c>
      <c r="E21" s="12">
        <v>1006</v>
      </c>
      <c r="F21" s="12" t="s">
        <v>61</v>
      </c>
      <c r="G21" s="11">
        <v>62</v>
      </c>
      <c r="H21" s="11">
        <f t="shared" si="0"/>
        <v>37.2</v>
      </c>
      <c r="I21" s="15">
        <v>59.6</v>
      </c>
      <c r="J21" s="15">
        <f>I21*40%</f>
        <v>23.84</v>
      </c>
      <c r="K21" s="15">
        <f t="shared" si="2"/>
        <v>61.04</v>
      </c>
      <c r="L21" s="11"/>
    </row>
    <row r="22" s="1" customFormat="1" ht="40" customHeight="1" spans="1:12">
      <c r="A22" s="8">
        <v>20</v>
      </c>
      <c r="B22" s="12" t="s">
        <v>58</v>
      </c>
      <c r="C22" s="11" t="s">
        <v>63</v>
      </c>
      <c r="D22" s="12" t="s">
        <v>60</v>
      </c>
      <c r="E22" s="12">
        <v>1017</v>
      </c>
      <c r="F22" s="12" t="s">
        <v>61</v>
      </c>
      <c r="G22" s="11">
        <v>64</v>
      </c>
      <c r="H22" s="11">
        <f t="shared" si="0"/>
        <v>38.4</v>
      </c>
      <c r="I22" s="15" t="s">
        <v>37</v>
      </c>
      <c r="J22" s="15">
        <v>0</v>
      </c>
      <c r="K22" s="15">
        <f t="shared" si="2"/>
        <v>38.4</v>
      </c>
      <c r="L22" s="8" t="s">
        <v>38</v>
      </c>
    </row>
    <row r="25" spans="12:12">
      <c r="L25" s="3" t="s">
        <v>64</v>
      </c>
    </row>
  </sheetData>
  <mergeCells count="1">
    <mergeCell ref="A1:L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
  <sheetViews>
    <sheetView tabSelected="1" workbookViewId="0">
      <selection activeCell="J6" sqref="J6"/>
    </sheetView>
  </sheetViews>
  <sheetFormatPr defaultColWidth="9" defaultRowHeight="13.5" outlineLevelCol="4"/>
  <cols>
    <col min="1" max="1" width="10.75" style="3" customWidth="1"/>
    <col min="2" max="2" width="13.25" style="3" customWidth="1"/>
    <col min="3" max="3" width="12.75" style="3" customWidth="1"/>
    <col min="4" max="4" width="9.25" style="3" customWidth="1"/>
    <col min="5" max="5" width="10.625" style="3" customWidth="1"/>
    <col min="6" max="16384" width="9" style="3"/>
  </cols>
  <sheetData>
    <row r="1" s="1" customFormat="1" ht="59" customHeight="1" spans="1:5">
      <c r="A1" s="4" t="s">
        <v>65</v>
      </c>
      <c r="B1" s="4"/>
      <c r="C1" s="4"/>
      <c r="D1" s="4"/>
      <c r="E1" s="4"/>
    </row>
    <row r="2" s="1" customFormat="1" ht="40" customHeight="1" spans="1:5">
      <c r="A2" s="5" t="s">
        <v>1</v>
      </c>
      <c r="B2" s="6" t="s">
        <v>2</v>
      </c>
      <c r="C2" s="5" t="s">
        <v>3</v>
      </c>
      <c r="D2" s="7" t="s">
        <v>5</v>
      </c>
      <c r="E2" s="5" t="s">
        <v>12</v>
      </c>
    </row>
    <row r="3" s="2" customFormat="1" ht="40" customHeight="1" spans="1:5">
      <c r="A3" s="8">
        <v>1</v>
      </c>
      <c r="B3" s="9" t="s">
        <v>13</v>
      </c>
      <c r="C3" s="8" t="s">
        <v>14</v>
      </c>
      <c r="D3" s="10" t="s">
        <v>16</v>
      </c>
      <c r="E3" s="8"/>
    </row>
    <row r="4" s="2" customFormat="1" ht="40" customHeight="1" spans="1:5">
      <c r="A4" s="8">
        <v>2</v>
      </c>
      <c r="B4" s="9" t="s">
        <v>13</v>
      </c>
      <c r="C4" s="9" t="s">
        <v>18</v>
      </c>
      <c r="D4" s="10" t="s">
        <v>19</v>
      </c>
      <c r="E4" s="8"/>
    </row>
    <row r="5" s="2" customFormat="1" ht="40" customHeight="1" spans="1:5">
      <c r="A5" s="8">
        <v>3</v>
      </c>
      <c r="B5" s="9" t="s">
        <v>13</v>
      </c>
      <c r="C5" s="8" t="s">
        <v>21</v>
      </c>
      <c r="D5" s="10" t="s">
        <v>22</v>
      </c>
      <c r="E5" s="8"/>
    </row>
    <row r="6" s="1" customFormat="1" ht="40" customHeight="1" spans="1:5">
      <c r="A6" s="8">
        <v>4</v>
      </c>
      <c r="B6" s="9" t="s">
        <v>41</v>
      </c>
      <c r="C6" s="8" t="s">
        <v>42</v>
      </c>
      <c r="D6" s="10" t="s">
        <v>44</v>
      </c>
      <c r="E6" s="11"/>
    </row>
    <row r="7" s="1" customFormat="1" ht="40" customHeight="1" spans="1:5">
      <c r="A7" s="8">
        <v>5</v>
      </c>
      <c r="B7" s="9" t="s">
        <v>41</v>
      </c>
      <c r="C7" s="8" t="s">
        <v>46</v>
      </c>
      <c r="D7" s="10" t="s">
        <v>47</v>
      </c>
      <c r="E7" s="11"/>
    </row>
    <row r="8" s="1" customFormat="1" ht="40" customHeight="1" spans="1:5">
      <c r="A8" s="8">
        <v>6</v>
      </c>
      <c r="B8" s="12" t="s">
        <v>58</v>
      </c>
      <c r="C8" s="11" t="s">
        <v>59</v>
      </c>
      <c r="D8" s="12">
        <v>1003</v>
      </c>
      <c r="E8" s="11"/>
    </row>
    <row r="9" s="3" customFormat="1" spans="5:5">
      <c r="E9" s="3" t="s">
        <v>64</v>
      </c>
    </row>
  </sheetData>
  <mergeCells count="1">
    <mergeCell ref="A1:E1"/>
  </mergeCells>
  <printOptions horizontalCentered="1"/>
  <pageMargins left="0.751388888888889" right="0.751388888888889" top="0.511805555555556" bottom="1" header="0.5" footer="0.5"/>
  <pageSetup paperSize="9" scale="7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昕宇</cp:lastModifiedBy>
  <dcterms:created xsi:type="dcterms:W3CDTF">2021-01-26T04:13:00Z</dcterms:created>
  <dcterms:modified xsi:type="dcterms:W3CDTF">2023-06-26T00:39:17Z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7B99978065A447F3B5A8F9036DC38CDC</vt:lpwstr>
  </property>
  <property fmtid="{D5CDD505-2E9C-101B-9397-08002B2CF9AE}" pid="4" name="KSOReadingLayout">
    <vt:bool>false</vt:bool>
  </property>
</Properties>
</file>